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<sst xmlns="http://schemas.openxmlformats.org/spreadsheetml/2006/main" count="36" uniqueCount="31">
  <si>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</si>
  <si>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</si>
  <si>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</si>
  <si>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</si>
  <si>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СМС по делам несов-летних</t>
  </si>
  <si>
    <t>ИТОГО</t>
  </si>
  <si>
    <t>Акжаикский райсуд</t>
  </si>
  <si>
    <t xml:space="preserve">Бокейординский райсуд </t>
  </si>
  <si>
    <t>Бурлинский райсуд</t>
  </si>
  <si>
    <t>Жангалинский райсуд</t>
  </si>
  <si>
    <t>Жаныбекский райсуд</t>
  </si>
  <si>
    <t>Зеленовский райсуд</t>
  </si>
  <si>
    <t>Казталовскии райсуд</t>
  </si>
  <si>
    <t>Каратобинский райсуд</t>
  </si>
  <si>
    <t>СМЭС Западно-Казахстанской обл.</t>
  </si>
  <si>
    <t>Суд №2 Акжаикского р-на</t>
  </si>
  <si>
    <t>Суд №2 г. Уральска</t>
  </si>
  <si>
    <t>Суд №2 Зеленовского р-на</t>
  </si>
  <si>
    <t>Суд №2 Казталовского р-на</t>
  </si>
  <si>
    <t>Суд №2 Теректинского р-на</t>
  </si>
  <si>
    <t>Сырымский райсуд</t>
  </si>
  <si>
    <t>Таскалинский райсуд</t>
  </si>
  <si>
    <t>Теректинский райсуд</t>
  </si>
  <si>
    <t>Чингирлауский райсуд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</si>
  <si>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</si>
  <si>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</si>
  <si>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</si>
  <si>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из них банкротство</t>
  </si>
  <si>
    <t>Всего окончено от 3-х до 6 месяцев</t>
  </si>
  <si>
    <t>Суд</t>
  </si>
  <si>
    <t>Данные районных и приравненных к ним судов Западно-Казахстанской области о продолжительности рассмотрения гражданских дел за 6 месяцев 2017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</si>
</sst>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I14" sqref="AI14"/>
    </sheetView>
  </sheetViews>
  <sheetFormatPr defaultColWidth="9.00390625" defaultRowHeight="12.75"/>
  <cols>
    <col min="1" max="1" width="33.75390625" style="14" customWidth="1"/>
    <col min="2" max="2" width="12.00390625" style="27" customWidth="1"/>
    <col min="3" max="4" width="13.25390625" style="27" customWidth="1"/>
    <col min="5" max="5" width="14.25390625" style="27" customWidth="1"/>
    <col min="6" max="6" width="13.25390625" style="27" customWidth="1"/>
    <col min="7" max="7" width="13.875" style="27" customWidth="1"/>
    <col min="8" max="8" width="13.25390625" style="27" customWidth="1"/>
    <col min="9" max="9" width="12.625" style="27" customWidth="1"/>
    <col min="10" max="10" width="13.25390625" style="27" customWidth="1"/>
    <col min="11" max="11" width="13.625" style="27" customWidth="1"/>
    <col min="12" max="12" width="12.875" style="27" customWidth="1"/>
    <col min="13" max="13" width="11.375" style="27" customWidth="1"/>
    <col min="14" max="14" width="13.875" style="27" customWidth="1"/>
    <col min="15" max="15" width="14.125" style="27" customWidth="1"/>
    <col min="16" max="16384" width="9.125" style="14" customWidth="1"/>
  </cols>
  <sheetData>
    <row r="1" spans="1:15" ht="36.7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63.75">
      <c r="A2" s="13" t="s">
        <v>29</v>
      </c>
      <c r="B2" s="1" t="s">
        <v>0</v>
      </c>
      <c r="C2" s="2" t="s">
        <v>1</v>
      </c>
      <c r="D2" s="3" t="s">
        <v>24</v>
      </c>
      <c r="E2" s="4" t="s">
        <v>2</v>
      </c>
      <c r="F2" s="5" t="s">
        <v>24</v>
      </c>
      <c r="G2" s="6" t="s">
        <v>3</v>
      </c>
      <c r="H2" s="7" t="s">
        <v>24</v>
      </c>
      <c r="I2" s="8" t="s">
        <v>25</v>
      </c>
      <c r="J2" s="9" t="s">
        <v>24</v>
      </c>
      <c r="K2" s="10" t="s">
        <v>26</v>
      </c>
      <c r="L2" s="10" t="s">
        <v>27</v>
      </c>
      <c r="M2" s="11" t="s">
        <v>28</v>
      </c>
      <c r="N2" s="12" t="s">
        <v>24</v>
      </c>
      <c r="O2" s="10" t="s">
        <v>26</v>
      </c>
    </row>
    <row r="3" spans="1:15" ht="12.75">
      <c r="A3" s="15" t="s">
        <v>6</v>
      </c>
      <c r="B3" s="16">
        <v>121</v>
      </c>
      <c r="C3" s="17">
        <v>36</v>
      </c>
      <c r="D3" s="18">
        <f aca="true" t="shared" si="0" ref="D3:D22">C3*100/B3</f>
        <v>29.75206611570248</v>
      </c>
      <c r="E3" s="19">
        <v>62</v>
      </c>
      <c r="F3" s="20">
        <f aca="true" t="shared" si="1" ref="F3:F22">E3*100/B3</f>
        <v>51.239669421487605</v>
      </c>
      <c r="G3" s="21">
        <v>14</v>
      </c>
      <c r="H3" s="22">
        <f aca="true" t="shared" si="2" ref="H3:H22">G3*100/B3</f>
        <v>11.570247933884298</v>
      </c>
      <c r="I3" s="23">
        <v>9</v>
      </c>
      <c r="J3" s="24">
        <f aca="true" t="shared" si="3" ref="J3:J22">I3*100/B3</f>
        <v>7.43801652892562</v>
      </c>
      <c r="K3" s="16">
        <v>0</v>
      </c>
      <c r="L3" s="16">
        <v>0</v>
      </c>
      <c r="M3" s="25">
        <v>0</v>
      </c>
      <c r="N3" s="26">
        <f>M3*100/B3</f>
        <v>0</v>
      </c>
      <c r="O3" s="16">
        <v>0</v>
      </c>
    </row>
    <row r="4" spans="1:15" ht="12.75">
      <c r="A4" s="15" t="s">
        <v>7</v>
      </c>
      <c r="B4" s="16">
        <v>76</v>
      </c>
      <c r="C4" s="17">
        <v>21</v>
      </c>
      <c r="D4" s="18">
        <f t="shared" si="0"/>
        <v>27.63157894736842</v>
      </c>
      <c r="E4" s="19">
        <v>43</v>
      </c>
      <c r="F4" s="20">
        <f t="shared" si="1"/>
        <v>56.578947368421055</v>
      </c>
      <c r="G4" s="21">
        <v>7</v>
      </c>
      <c r="H4" s="22">
        <f t="shared" si="2"/>
        <v>9.210526315789474</v>
      </c>
      <c r="I4" s="23">
        <v>4</v>
      </c>
      <c r="J4" s="24">
        <f t="shared" si="3"/>
        <v>5.2631578947368425</v>
      </c>
      <c r="K4" s="16">
        <v>3</v>
      </c>
      <c r="L4" s="16">
        <v>0</v>
      </c>
      <c r="M4" s="25">
        <v>1</v>
      </c>
      <c r="N4" s="26">
        <f>M4*100/B4</f>
        <v>1.3157894736842106</v>
      </c>
      <c r="O4" s="16">
        <v>0</v>
      </c>
    </row>
    <row r="5" spans="1:15" ht="12.75">
      <c r="A5" s="15" t="s">
        <v>8</v>
      </c>
      <c r="B5" s="16">
        <v>837</v>
      </c>
      <c r="C5" s="17">
        <v>347</v>
      </c>
      <c r="D5" s="18">
        <f t="shared" si="0"/>
        <v>41.45758661887694</v>
      </c>
      <c r="E5" s="19">
        <v>381</v>
      </c>
      <c r="F5" s="20">
        <f t="shared" si="1"/>
        <v>45.51971326164875</v>
      </c>
      <c r="G5" s="21">
        <v>104</v>
      </c>
      <c r="H5" s="22">
        <f t="shared" si="2"/>
        <v>12.425328554360812</v>
      </c>
      <c r="I5" s="23">
        <v>5</v>
      </c>
      <c r="J5" s="24">
        <f t="shared" si="3"/>
        <v>0.5973715651135006</v>
      </c>
      <c r="K5" s="16">
        <v>4</v>
      </c>
      <c r="L5" s="16">
        <v>0</v>
      </c>
      <c r="M5" s="25">
        <v>0</v>
      </c>
      <c r="N5" s="26">
        <f>M5*100/B5</f>
        <v>0</v>
      </c>
      <c r="O5" s="16">
        <v>0</v>
      </c>
    </row>
    <row r="6" spans="1:15" ht="12.75">
      <c r="A6" s="15" t="s">
        <v>9</v>
      </c>
      <c r="B6" s="16">
        <v>147</v>
      </c>
      <c r="C6" s="17">
        <v>48</v>
      </c>
      <c r="D6" s="18">
        <f t="shared" si="0"/>
        <v>32.6530612244898</v>
      </c>
      <c r="E6" s="19">
        <v>68</v>
      </c>
      <c r="F6" s="20">
        <f t="shared" si="1"/>
        <v>46.25850340136054</v>
      </c>
      <c r="G6" s="21">
        <v>28</v>
      </c>
      <c r="H6" s="22">
        <f t="shared" si="2"/>
        <v>19.047619047619047</v>
      </c>
      <c r="I6" s="23">
        <v>3</v>
      </c>
      <c r="J6" s="24">
        <f t="shared" si="3"/>
        <v>2.0408163265306123</v>
      </c>
      <c r="K6" s="16">
        <v>3</v>
      </c>
      <c r="L6" s="16">
        <v>0</v>
      </c>
      <c r="M6" s="25">
        <v>0</v>
      </c>
      <c r="N6" s="26">
        <f>M6*100/B6</f>
        <v>0</v>
      </c>
      <c r="O6" s="16">
        <v>0</v>
      </c>
    </row>
    <row r="7" spans="1:15" ht="12.75">
      <c r="A7" s="15" t="s">
        <v>10</v>
      </c>
      <c r="B7" s="16">
        <v>69</v>
      </c>
      <c r="C7" s="17">
        <v>18</v>
      </c>
      <c r="D7" s="18">
        <f t="shared" si="0"/>
        <v>26.08695652173913</v>
      </c>
      <c r="E7" s="19">
        <v>43</v>
      </c>
      <c r="F7" s="20">
        <f t="shared" si="1"/>
        <v>62.31884057971015</v>
      </c>
      <c r="G7" s="21">
        <v>6</v>
      </c>
      <c r="H7" s="22">
        <f t="shared" si="2"/>
        <v>8.695652173913043</v>
      </c>
      <c r="I7" s="23">
        <v>2</v>
      </c>
      <c r="J7" s="24">
        <f t="shared" si="3"/>
        <v>2.898550724637681</v>
      </c>
      <c r="K7" s="16">
        <v>2</v>
      </c>
      <c r="L7" s="16">
        <v>0</v>
      </c>
      <c r="M7" s="25">
        <v>0</v>
      </c>
      <c r="N7" s="26">
        <f>M7*100/B7</f>
        <v>0</v>
      </c>
      <c r="O7" s="16">
        <v>0</v>
      </c>
    </row>
    <row r="8" spans="1:15" ht="12.75">
      <c r="A8" s="15" t="s">
        <v>11</v>
      </c>
      <c r="B8" s="16">
        <v>163</v>
      </c>
      <c r="C8" s="17">
        <v>30</v>
      </c>
      <c r="D8" s="18">
        <f t="shared" si="0"/>
        <v>18.404907975460123</v>
      </c>
      <c r="E8" s="19">
        <v>92</v>
      </c>
      <c r="F8" s="20">
        <f t="shared" si="1"/>
        <v>56.441717791411044</v>
      </c>
      <c r="G8" s="21">
        <v>33</v>
      </c>
      <c r="H8" s="22">
        <f t="shared" si="2"/>
        <v>20.245398773006134</v>
      </c>
      <c r="I8" s="23">
        <v>5</v>
      </c>
      <c r="J8" s="24">
        <f t="shared" si="3"/>
        <v>3.067484662576687</v>
      </c>
      <c r="K8" s="16">
        <v>3</v>
      </c>
      <c r="L8" s="16">
        <v>0</v>
      </c>
      <c r="M8" s="25">
        <v>3</v>
      </c>
      <c r="N8" s="26">
        <f>M8*100/B8</f>
        <v>1.8404907975460123</v>
      </c>
      <c r="O8" s="16">
        <v>2</v>
      </c>
    </row>
    <row r="9" spans="1:15" ht="12.75">
      <c r="A9" s="15" t="s">
        <v>12</v>
      </c>
      <c r="B9" s="16">
        <v>96</v>
      </c>
      <c r="C9" s="17">
        <v>45</v>
      </c>
      <c r="D9" s="18">
        <f t="shared" si="0"/>
        <v>46.875</v>
      </c>
      <c r="E9" s="19">
        <v>41</v>
      </c>
      <c r="F9" s="20">
        <f t="shared" si="1"/>
        <v>42.708333333333336</v>
      </c>
      <c r="G9" s="21">
        <v>10</v>
      </c>
      <c r="H9" s="22">
        <f t="shared" si="2"/>
        <v>10.416666666666666</v>
      </c>
      <c r="I9" s="23">
        <v>0</v>
      </c>
      <c r="J9" s="24">
        <f t="shared" si="3"/>
        <v>0</v>
      </c>
      <c r="K9" s="16">
        <v>0</v>
      </c>
      <c r="L9" s="16">
        <v>0</v>
      </c>
      <c r="M9" s="25">
        <v>0</v>
      </c>
      <c r="N9" s="26">
        <f>M9*100/B9</f>
        <v>0</v>
      </c>
      <c r="O9" s="16">
        <v>0</v>
      </c>
    </row>
    <row r="10" spans="1:15" ht="12.75">
      <c r="A10" s="15" t="s">
        <v>13</v>
      </c>
      <c r="B10" s="16">
        <v>64</v>
      </c>
      <c r="C10" s="17">
        <v>21</v>
      </c>
      <c r="D10" s="18">
        <f t="shared" si="0"/>
        <v>32.8125</v>
      </c>
      <c r="E10" s="19">
        <v>38</v>
      </c>
      <c r="F10" s="20">
        <f t="shared" si="1"/>
        <v>59.375</v>
      </c>
      <c r="G10" s="21">
        <v>5</v>
      </c>
      <c r="H10" s="22">
        <f t="shared" si="2"/>
        <v>7.8125</v>
      </c>
      <c r="I10" s="23">
        <v>0</v>
      </c>
      <c r="J10" s="24">
        <f t="shared" si="3"/>
        <v>0</v>
      </c>
      <c r="K10" s="16">
        <v>0</v>
      </c>
      <c r="L10" s="16">
        <v>0</v>
      </c>
      <c r="M10" s="25">
        <v>0</v>
      </c>
      <c r="N10" s="26">
        <f>M10*100/B10</f>
        <v>0</v>
      </c>
      <c r="O10" s="16">
        <v>0</v>
      </c>
    </row>
    <row r="11" spans="1:15" ht="12.75">
      <c r="A11" s="15" t="s">
        <v>4</v>
      </c>
      <c r="B11" s="16">
        <v>209</v>
      </c>
      <c r="C11" s="17">
        <v>16</v>
      </c>
      <c r="D11" s="18">
        <f t="shared" si="0"/>
        <v>7.655502392344498</v>
      </c>
      <c r="E11" s="19">
        <v>156</v>
      </c>
      <c r="F11" s="20">
        <f t="shared" si="1"/>
        <v>74.64114832535886</v>
      </c>
      <c r="G11" s="21">
        <v>35</v>
      </c>
      <c r="H11" s="22">
        <f t="shared" si="2"/>
        <v>16.74641148325359</v>
      </c>
      <c r="I11" s="23">
        <v>2</v>
      </c>
      <c r="J11" s="24">
        <f t="shared" si="3"/>
        <v>0.9569377990430622</v>
      </c>
      <c r="K11" s="16">
        <v>0</v>
      </c>
      <c r="L11" s="16">
        <v>0</v>
      </c>
      <c r="M11" s="25">
        <v>0</v>
      </c>
      <c r="N11" s="26">
        <f>M11*100/B11</f>
        <v>0</v>
      </c>
      <c r="O11" s="16">
        <v>0</v>
      </c>
    </row>
    <row r="12" spans="1:15" ht="12.75">
      <c r="A12" s="15" t="s">
        <v>14</v>
      </c>
      <c r="B12" s="16">
        <v>1694</v>
      </c>
      <c r="C12" s="17">
        <v>250</v>
      </c>
      <c r="D12" s="18">
        <f t="shared" si="0"/>
        <v>14.757969303423849</v>
      </c>
      <c r="E12" s="19">
        <v>1171</v>
      </c>
      <c r="F12" s="20">
        <f t="shared" si="1"/>
        <v>69.12632821723732</v>
      </c>
      <c r="G12" s="21">
        <v>253</v>
      </c>
      <c r="H12" s="22">
        <f t="shared" si="2"/>
        <v>14.935064935064934</v>
      </c>
      <c r="I12" s="23">
        <v>18</v>
      </c>
      <c r="J12" s="24">
        <f t="shared" si="3"/>
        <v>1.062573789846517</v>
      </c>
      <c r="K12" s="16">
        <v>0</v>
      </c>
      <c r="L12" s="16">
        <v>2</v>
      </c>
      <c r="M12" s="25">
        <v>2</v>
      </c>
      <c r="N12" s="26">
        <f>M12*100/B12</f>
        <v>0.1180637544273908</v>
      </c>
      <c r="O12" s="16">
        <v>0</v>
      </c>
    </row>
    <row r="13" spans="1:15" ht="12.75">
      <c r="A13" s="15" t="s">
        <v>15</v>
      </c>
      <c r="B13" s="16">
        <v>58</v>
      </c>
      <c r="C13" s="17">
        <v>29</v>
      </c>
      <c r="D13" s="18">
        <f t="shared" si="0"/>
        <v>50</v>
      </c>
      <c r="E13" s="19">
        <v>23</v>
      </c>
      <c r="F13" s="20">
        <f t="shared" si="1"/>
        <v>39.6551724137931</v>
      </c>
      <c r="G13" s="21">
        <v>5</v>
      </c>
      <c r="H13" s="22">
        <f t="shared" si="2"/>
        <v>8.620689655172415</v>
      </c>
      <c r="I13" s="23">
        <v>1</v>
      </c>
      <c r="J13" s="24">
        <f t="shared" si="3"/>
        <v>1.7241379310344827</v>
      </c>
      <c r="K13" s="16">
        <v>1</v>
      </c>
      <c r="L13" s="16">
        <v>0</v>
      </c>
      <c r="M13" s="25">
        <v>0</v>
      </c>
      <c r="N13" s="26">
        <f>M13*100/B13</f>
        <v>0</v>
      </c>
      <c r="O13" s="16">
        <v>0</v>
      </c>
    </row>
    <row r="14" spans="1:15" ht="12.75">
      <c r="A14" s="15" t="s">
        <v>16</v>
      </c>
      <c r="B14" s="16">
        <v>9074</v>
      </c>
      <c r="C14" s="17">
        <v>2873</v>
      </c>
      <c r="D14" s="18">
        <f t="shared" si="0"/>
        <v>31.66189111747851</v>
      </c>
      <c r="E14" s="19">
        <v>3791</v>
      </c>
      <c r="F14" s="20">
        <f t="shared" si="1"/>
        <v>41.778708397619575</v>
      </c>
      <c r="G14" s="21">
        <v>2251</v>
      </c>
      <c r="H14" s="22">
        <f t="shared" si="2"/>
        <v>24.80714128278598</v>
      </c>
      <c r="I14" s="23">
        <v>139</v>
      </c>
      <c r="J14" s="24">
        <f t="shared" si="3"/>
        <v>1.5318492395856294</v>
      </c>
      <c r="K14" s="16">
        <v>18</v>
      </c>
      <c r="L14" s="16">
        <v>0</v>
      </c>
      <c r="M14" s="25">
        <v>20</v>
      </c>
      <c r="N14" s="26">
        <f>M14*100/B14</f>
        <v>0.22040996253030637</v>
      </c>
      <c r="O14" s="16">
        <v>0</v>
      </c>
    </row>
    <row r="15" spans="1:15" ht="12.75">
      <c r="A15" s="15" t="s">
        <v>17</v>
      </c>
      <c r="B15" s="16">
        <v>296</v>
      </c>
      <c r="C15" s="17">
        <v>52</v>
      </c>
      <c r="D15" s="18">
        <f t="shared" si="0"/>
        <v>17.56756756756757</v>
      </c>
      <c r="E15" s="19">
        <v>170</v>
      </c>
      <c r="F15" s="20">
        <f t="shared" si="1"/>
        <v>57.432432432432435</v>
      </c>
      <c r="G15" s="21">
        <v>70</v>
      </c>
      <c r="H15" s="22">
        <f t="shared" si="2"/>
        <v>23.64864864864865</v>
      </c>
      <c r="I15" s="23">
        <v>3</v>
      </c>
      <c r="J15" s="24">
        <f t="shared" si="3"/>
        <v>1.0135135135135136</v>
      </c>
      <c r="K15" s="16">
        <v>0</v>
      </c>
      <c r="L15" s="16">
        <v>0</v>
      </c>
      <c r="M15" s="25">
        <v>1</v>
      </c>
      <c r="N15" s="26">
        <f>M15*100/B15</f>
        <v>0.33783783783783783</v>
      </c>
      <c r="O15" s="16">
        <v>0</v>
      </c>
    </row>
    <row r="16" spans="1:15" ht="12.75">
      <c r="A16" s="15" t="s">
        <v>18</v>
      </c>
      <c r="B16" s="16">
        <v>108</v>
      </c>
      <c r="C16" s="17">
        <v>57</v>
      </c>
      <c r="D16" s="18">
        <f t="shared" si="0"/>
        <v>52.77777777777778</v>
      </c>
      <c r="E16" s="19">
        <v>44</v>
      </c>
      <c r="F16" s="20">
        <f t="shared" si="1"/>
        <v>40.74074074074074</v>
      </c>
      <c r="G16" s="21">
        <v>7</v>
      </c>
      <c r="H16" s="22">
        <f t="shared" si="2"/>
        <v>6.481481481481482</v>
      </c>
      <c r="I16" s="23">
        <v>0</v>
      </c>
      <c r="J16" s="24">
        <f t="shared" si="3"/>
        <v>0</v>
      </c>
      <c r="K16" s="16">
        <v>0</v>
      </c>
      <c r="L16" s="16">
        <v>0</v>
      </c>
      <c r="M16" s="25">
        <v>0</v>
      </c>
      <c r="N16" s="26">
        <f>M16*100/B16</f>
        <v>0</v>
      </c>
      <c r="O16" s="16">
        <v>0</v>
      </c>
    </row>
    <row r="17" spans="1:15" ht="12.75">
      <c r="A17" s="15" t="s">
        <v>19</v>
      </c>
      <c r="B17" s="16">
        <v>83</v>
      </c>
      <c r="C17" s="17">
        <v>10</v>
      </c>
      <c r="D17" s="18">
        <f t="shared" si="0"/>
        <v>12.048192771084338</v>
      </c>
      <c r="E17" s="19">
        <v>61</v>
      </c>
      <c r="F17" s="20">
        <f t="shared" si="1"/>
        <v>73.49397590361446</v>
      </c>
      <c r="G17" s="21">
        <v>11</v>
      </c>
      <c r="H17" s="22">
        <f t="shared" si="2"/>
        <v>13.25301204819277</v>
      </c>
      <c r="I17" s="23">
        <v>1</v>
      </c>
      <c r="J17" s="24">
        <f t="shared" si="3"/>
        <v>1.2048192771084338</v>
      </c>
      <c r="K17" s="16">
        <v>1</v>
      </c>
      <c r="L17" s="16">
        <v>0</v>
      </c>
      <c r="M17" s="25">
        <v>0</v>
      </c>
      <c r="N17" s="26">
        <f>M17*100/B17</f>
        <v>0</v>
      </c>
      <c r="O17" s="16">
        <v>0</v>
      </c>
    </row>
    <row r="18" spans="1:15" ht="12.75">
      <c r="A18" s="15" t="s">
        <v>20</v>
      </c>
      <c r="B18" s="16">
        <v>170</v>
      </c>
      <c r="C18" s="17">
        <v>97</v>
      </c>
      <c r="D18" s="18">
        <f t="shared" si="0"/>
        <v>57.05882352941177</v>
      </c>
      <c r="E18" s="19">
        <v>56</v>
      </c>
      <c r="F18" s="20">
        <f t="shared" si="1"/>
        <v>32.94117647058823</v>
      </c>
      <c r="G18" s="21">
        <v>14</v>
      </c>
      <c r="H18" s="22">
        <f t="shared" si="2"/>
        <v>8.235294117647058</v>
      </c>
      <c r="I18" s="23">
        <v>2</v>
      </c>
      <c r="J18" s="24">
        <f t="shared" si="3"/>
        <v>1.1764705882352942</v>
      </c>
      <c r="K18" s="16">
        <v>0</v>
      </c>
      <c r="L18" s="16">
        <v>0</v>
      </c>
      <c r="M18" s="25">
        <v>1</v>
      </c>
      <c r="N18" s="26">
        <f>M18*100/B18</f>
        <v>0.5882352941176471</v>
      </c>
      <c r="O18" s="16">
        <v>0</v>
      </c>
    </row>
    <row r="19" spans="1:15" ht="12.75">
      <c r="A19" s="15" t="s">
        <v>21</v>
      </c>
      <c r="B19" s="16">
        <v>143</v>
      </c>
      <c r="C19" s="17">
        <v>38</v>
      </c>
      <c r="D19" s="18">
        <f t="shared" si="0"/>
        <v>26.573426573426573</v>
      </c>
      <c r="E19" s="19">
        <v>90</v>
      </c>
      <c r="F19" s="20">
        <f t="shared" si="1"/>
        <v>62.93706293706294</v>
      </c>
      <c r="G19" s="21">
        <v>15</v>
      </c>
      <c r="H19" s="22">
        <f t="shared" si="2"/>
        <v>10.48951048951049</v>
      </c>
      <c r="I19" s="23">
        <v>0</v>
      </c>
      <c r="J19" s="24">
        <f t="shared" si="3"/>
        <v>0</v>
      </c>
      <c r="K19" s="16">
        <v>0</v>
      </c>
      <c r="L19" s="16">
        <v>0</v>
      </c>
      <c r="M19" s="25">
        <v>0</v>
      </c>
      <c r="N19" s="26">
        <f>M19*100/B19</f>
        <v>0</v>
      </c>
      <c r="O19" s="16">
        <v>0</v>
      </c>
    </row>
    <row r="20" spans="1:15" ht="12.75">
      <c r="A20" s="15" t="s">
        <v>22</v>
      </c>
      <c r="B20" s="16">
        <v>369</v>
      </c>
      <c r="C20" s="17">
        <v>237</v>
      </c>
      <c r="D20" s="18">
        <f t="shared" si="0"/>
        <v>64.22764227642277</v>
      </c>
      <c r="E20" s="19">
        <v>107</v>
      </c>
      <c r="F20" s="20">
        <f t="shared" si="1"/>
        <v>28.99728997289973</v>
      </c>
      <c r="G20" s="21">
        <v>24</v>
      </c>
      <c r="H20" s="22">
        <f t="shared" si="2"/>
        <v>6.504065040650406</v>
      </c>
      <c r="I20" s="23">
        <v>1</v>
      </c>
      <c r="J20" s="24">
        <f t="shared" si="3"/>
        <v>0.27100271002710025</v>
      </c>
      <c r="K20" s="16">
        <v>0</v>
      </c>
      <c r="L20" s="16">
        <v>0</v>
      </c>
      <c r="M20" s="25">
        <v>0</v>
      </c>
      <c r="N20" s="26">
        <f>M20*100/B20</f>
        <v>0</v>
      </c>
      <c r="O20" s="16">
        <v>0</v>
      </c>
    </row>
    <row r="21" spans="1:15" ht="12.75">
      <c r="A21" s="15" t="s">
        <v>23</v>
      </c>
      <c r="B21" s="16">
        <v>204</v>
      </c>
      <c r="C21" s="17">
        <v>128</v>
      </c>
      <c r="D21" s="18">
        <f t="shared" si="0"/>
        <v>62.745098039215684</v>
      </c>
      <c r="E21" s="19">
        <v>70</v>
      </c>
      <c r="F21" s="20">
        <f t="shared" si="1"/>
        <v>34.31372549019608</v>
      </c>
      <c r="G21" s="21">
        <v>6</v>
      </c>
      <c r="H21" s="22">
        <f t="shared" si="2"/>
        <v>2.9411764705882355</v>
      </c>
      <c r="I21" s="23">
        <v>0</v>
      </c>
      <c r="J21" s="24">
        <f t="shared" si="3"/>
        <v>0</v>
      </c>
      <c r="K21" s="16">
        <v>0</v>
      </c>
      <c r="L21" s="16">
        <v>0</v>
      </c>
      <c r="M21" s="25">
        <v>0</v>
      </c>
      <c r="N21" s="26">
        <f>M21*100/B21</f>
        <v>0</v>
      </c>
      <c r="O21" s="16">
        <v>0</v>
      </c>
    </row>
    <row r="22" spans="1:15" s="28" customFormat="1" ht="12.75">
      <c r="A22" s="13" t="s">
        <v>5</v>
      </c>
      <c r="B22" s="10">
        <f>SUM(B3:B21)</f>
        <v>13981</v>
      </c>
      <c r="C22" s="3">
        <f aca="true" t="shared" si="4" ref="C22:O22">SUM(C3:C21)</f>
        <v>4353</v>
      </c>
      <c r="D22" s="29">
        <f t="shared" si="0"/>
        <v>31.13511193762964</v>
      </c>
      <c r="E22" s="5">
        <f t="shared" si="4"/>
        <v>6507</v>
      </c>
      <c r="F22" s="30">
        <f t="shared" si="1"/>
        <v>46.541735212073526</v>
      </c>
      <c r="G22" s="7">
        <f t="shared" si="4"/>
        <v>2898</v>
      </c>
      <c r="H22" s="31">
        <f t="shared" si="2"/>
        <v>20.728131034976037</v>
      </c>
      <c r="I22" s="9">
        <f t="shared" si="4"/>
        <v>195</v>
      </c>
      <c r="J22" s="32">
        <f t="shared" si="3"/>
        <v>1.3947500178814105</v>
      </c>
      <c r="K22" s="10">
        <f t="shared" si="4"/>
        <v>35</v>
      </c>
      <c r="L22" s="10">
        <f t="shared" si="4"/>
        <v>2</v>
      </c>
      <c r="M22" s="12">
        <f t="shared" si="4"/>
        <v>28</v>
      </c>
      <c r="N22" s="33">
        <f>M22*100/B22</f>
        <v>0.20027179743938203</v>
      </c>
      <c r="O22" s="10">
        <f t="shared" si="4"/>
        <v>2</v>
      </c>
    </row>
  </sheetData>
  <mergeCells count="1">
    <mergeCell ref="A1:O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2017-07-08T05:05:45Z</cp:lastPrinted>
  <dcterms:created xsi:type="dcterms:W3CDTF">2017-07-07T12:53:25Z</dcterms:created>
  <dcterms:modified xsi:type="dcterms:W3CDTF">2017-07-08T05:27:05Z</dcterms:modified>
  <cp:category/>
  <cp:version/>
  <cp:contentType/>
  <cp:contentStatus/>
</cp:coreProperties>
</file>